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F:\Office &amp; Retail\Brochures &amp; Price Sheets &amp; Fliers\Cut Sheets for Retail Area\"/>
    </mc:Choice>
  </mc:AlternateContent>
  <xr:revisionPtr revIDLastSave="0" documentId="8_{F0E41D9C-7447-4EED-9D5D-4E5B54462BB9}" xr6:coauthVersionLast="47" xr6:coauthVersionMax="47" xr10:uidLastSave="{00000000-0000-0000-0000-000000000000}"/>
  <bookViews>
    <workbookView xWindow="28680" yWindow="-120" windowWidth="29040" windowHeight="15720" xr2:uid="{DCAEC74B-4C0F-49CB-B361-A8FFFE6556E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a="1"/>
  <c r="D7" i="1" s="1"/>
  <c r="D9" i="1" l="1"/>
  <c r="D11" i="1" l="1"/>
  <c r="D17" i="1" s="1"/>
  <c r="D15" i="1"/>
  <c r="D20" i="1" s="1"/>
  <c r="D14" i="1"/>
  <c r="D13" i="1"/>
  <c r="D16" i="1" a="1"/>
  <c r="D16" i="1" s="1"/>
  <c r="D19" i="1" s="1"/>
  <c r="D22" i="1" l="1"/>
  <c r="D2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<sst xmlns="http://schemas.openxmlformats.org/spreadsheetml/2006/main" count="40" uniqueCount="39">
  <si>
    <t>Slaughter Fee</t>
  </si>
  <si>
    <t>Slaughter Fees</t>
  </si>
  <si>
    <t>under 850</t>
  </si>
  <si>
    <t>850-999</t>
  </si>
  <si>
    <t>1000+</t>
  </si>
  <si>
    <t>Whole Carcass Weight</t>
  </si>
  <si>
    <t>1, .75, .5, or .25</t>
  </si>
  <si>
    <t>Your Cost</t>
  </si>
  <si>
    <t>Base Processing (Charged per pound on the carcass weight)</t>
  </si>
  <si>
    <t>$ Fee</t>
  </si>
  <si>
    <t>Line Item</t>
  </si>
  <si>
    <t>Notes/Instructions</t>
  </si>
  <si>
    <t>Split Side Surcharge (only applied on quarters (halves of halves))</t>
  </si>
  <si>
    <t>Your Portion of Carcass Weight</t>
  </si>
  <si>
    <t>Calculation of total carcass weight times your portion</t>
  </si>
  <si>
    <t>% of Carcass Weight into Ground Beef</t>
  </si>
  <si>
    <t>Resulting pounds of Ground Beef</t>
  </si>
  <si>
    <t>Please input data into yellow cells ONLY. Green Cells are outputs of the calculations. White cells are informational.</t>
  </si>
  <si>
    <r>
      <t xml:space="preserve">THIS IS MEANT TO BE A TOOL TO HELP </t>
    </r>
    <r>
      <rPr>
        <b/>
        <i/>
        <u/>
        <sz val="11"/>
        <color theme="1"/>
        <rFont val="Aptos Narrow"/>
        <family val="2"/>
        <scheme val="minor"/>
      </rPr>
      <t>ESTIMATE</t>
    </r>
    <r>
      <rPr>
        <sz val="11"/>
        <color theme="1"/>
        <rFont val="Aptos Narrow"/>
        <family val="2"/>
        <scheme val="minor"/>
      </rPr>
      <t xml:space="preserve"> WHAT </t>
    </r>
    <r>
      <rPr>
        <b/>
        <sz val="11"/>
        <color theme="1"/>
        <rFont val="Aptos Narrow"/>
        <family val="2"/>
        <scheme val="minor"/>
      </rPr>
      <t>BASIC</t>
    </r>
    <r>
      <rPr>
        <sz val="11"/>
        <color theme="1"/>
        <rFont val="Aptos Narrow"/>
        <family val="2"/>
        <scheme val="minor"/>
      </rPr>
      <t xml:space="preserve"> PROCESSING FOR YOUR BEEF AT EDGEWOOD LOCKER WILL BE.  IT IS NOT MEANT TO BE AN EXACT QUOTE, OR TOOL TO FIGURE EXACT PRICE.  PLEASE CONTACT US WITH ANY QUESTIONS!!!</t>
    </r>
  </si>
  <si>
    <t>Total Basic Processing Estimate</t>
  </si>
  <si>
    <t>Grinding of Ground Beef (Charged based on number of pounds made into ground beef)</t>
  </si>
  <si>
    <t>Please select "1" if you're getting a whole beef, ".5" if you're getting a half, or ".25" if you're getting a quarter (half of a half)</t>
  </si>
  <si>
    <t>Offal Disposal</t>
  </si>
  <si>
    <t>BASIC BEEF PROCESSING COST ESTIMATOR</t>
  </si>
  <si>
    <t>Beef Cut Sheet</t>
  </si>
  <si>
    <t>Link to Beef Cut Sheet:</t>
  </si>
  <si>
    <t>Estimated Processing Cost per pound of take-home weight</t>
  </si>
  <si>
    <t>Note that this estimator is ONLY useful for calculating estimated costs of non-inspected processing services. The cost of the animal (or portion of the animal) is NOT built into this estimator. The cost of the animal is determined by the producer you're buying it from. If you're buying the animal from the Edgewood Locker, please contact us for current market prices. If you're interested in USDA inspected processing, please give us a call at 563-928-6814.</t>
  </si>
  <si>
    <t>Note that this estimator does NOT have the capability to calculate estimates for  items where extra fees exist such as patties, tenderizing, stew meat, snack sticks, jerky, dried beef, or any products that incur additional fees. Please refer to Beef Cut Sheet link below for information on additional fees that may apply. Call us with any questions.</t>
  </si>
  <si>
    <t>Estimated Processing Cost per pound of carcass weight</t>
  </si>
  <si>
    <t>Actual pounds and cost will vary based on multiple factors including which cuts are chosen.</t>
  </si>
  <si>
    <t>Please Select</t>
  </si>
  <si>
    <t>Whole CARCASS/HANGING Weight</t>
  </si>
  <si>
    <t>Whole LIVE Weight</t>
  </si>
  <si>
    <t>As a reference point, carcass weights are generally in the range of 58% to 65% of live weight. A 1400 pound steer at 60% yield will have a carcass weight of 840 pounds</t>
  </si>
  <si>
    <t>Please enter estimated weight of the beef in the yellow cell to the left.</t>
  </si>
  <si>
    <t>Estimated Take Home Weight (pounds)</t>
  </si>
  <si>
    <t>$0.16/lb on carcass wt</t>
  </si>
  <si>
    <t>$.05/lb on carcass wt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</si>
</sst>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 #,##0.0_);_(* \(#,##0.0\);_(* &quot;-&quot;??_);_(@_)"/>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theme="1"/>
      <name val="Aptos Narrow"/>
      <family val="2"/>
      <scheme val="minor"/>
    </font>
    <font>
      <b/>
      <i/>
      <u/>
      <sz val="11"/>
      <color theme="1"/>
      <name val="Aptos Narrow"/>
      <family val="2"/>
      <scheme val="minor"/>
    </font>
    <font>
      <sz val="14"/>
      <color theme="1"/>
      <name val="Aptos Narrow"/>
      <family val="2"/>
      <scheme val="minor"/>
    </font>
    <font>
      <sz val="9"/>
      <color theme="1"/>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50">
    <xf numFmtId="0" fontId="0" fillId="0" borderId="0" xfId="0"/>
    <xf numFmtId="0" fontId="0" fillId="0" borderId="1" xfId="0" applyBorder="1"/>
    <xf numFmtId="0" fontId="0" fillId="0" borderId="1" xfId="0" applyBorder="1" applyAlignment="1">
      <alignment wrapText="1"/>
    </xf>
    <xf numFmtId="44" fontId="0" fillId="0" borderId="1" xfId="2" applyFont="1" applyBorder="1"/>
    <xf numFmtId="44" fontId="0" fillId="0" borderId="1" xfId="2" applyFont="1" applyBorder="1" applyAlignment="1">
      <alignment wrapText="1"/>
    </xf>
    <xf numFmtId="0" fontId="2" fillId="0" borderId="1" xfId="0" applyFont="1" applyBorder="1"/>
    <xf numFmtId="0" fontId="0" fillId="3" borderId="0" xfId="0" applyFill="1" applyAlignment="1">
      <alignment wrapText="1"/>
    </xf>
    <xf numFmtId="0" fontId="0" fillId="0" borderId="2" xfId="0" applyBorder="1"/>
    <xf numFmtId="0" fontId="0" fillId="0" borderId="3" xfId="0" applyBorder="1" applyAlignment="1">
      <alignment wrapText="1"/>
    </xf>
    <xf numFmtId="0" fontId="0" fillId="0" borderId="8" xfId="0" applyBorder="1"/>
    <xf numFmtId="0" fontId="0" fillId="2" borderId="7" xfId="0" applyFill="1" applyBorder="1" applyProtection="1">
      <protection locked="0"/>
    </xf>
    <xf numFmtId="1" fontId="0" fillId="4" borderId="10" xfId="0" applyNumberFormat="1" applyFill="1" applyBorder="1"/>
    <xf numFmtId="164" fontId="0" fillId="4" borderId="9" xfId="1" applyNumberFormat="1" applyFont="1" applyFill="1" applyBorder="1"/>
    <xf numFmtId="44" fontId="0" fillId="4" borderId="1" xfId="2" applyFont="1" applyFill="1" applyBorder="1"/>
    <xf numFmtId="44" fontId="0" fillId="4" borderId="1" xfId="0" applyNumberFormat="1" applyFill="1" applyBorder="1"/>
    <xf numFmtId="0" fontId="0" fillId="0" borderId="3" xfId="0" applyBorder="1"/>
    <xf numFmtId="0" fontId="0" fillId="0" borderId="9" xfId="0" applyBorder="1"/>
    <xf numFmtId="0" fontId="3" fillId="0" borderId="11" xfId="0" applyFont="1" applyBorder="1"/>
    <xf numFmtId="0" fontId="6" fillId="0" borderId="1" xfId="0" applyFont="1" applyBorder="1" applyAlignment="1">
      <alignment wrapText="1"/>
    </xf>
    <xf numFmtId="0" fontId="7" fillId="0" borderId="1" xfId="4" applyBorder="1"/>
    <xf numFmtId="9" fontId="0" fillId="4" borderId="7" xfId="3" applyFont="1" applyFill="1" applyBorder="1" applyProtection="1">
      <protection locked="0"/>
    </xf>
    <xf numFmtId="44" fontId="3" fillId="4" borderId="9" xfId="2" applyFont="1" applyFill="1" applyBorder="1"/>
    <xf numFmtId="0" fontId="0" fillId="3" borderId="5" xfId="0" applyFill="1" applyBorder="1" applyAlignment="1">
      <alignment horizontal="center" wrapText="1"/>
    </xf>
    <xf numFmtId="0" fontId="0" fillId="3" borderId="4" xfId="0" applyFill="1" applyBorder="1" applyAlignment="1">
      <alignment horizontal="center" wrapText="1"/>
    </xf>
    <xf numFmtId="0" fontId="0" fillId="3" borderId="0" xfId="0" applyFill="1" applyAlignment="1">
      <alignment horizontal="center" wrapText="1"/>
    </xf>
    <xf numFmtId="43" fontId="0" fillId="4" borderId="9" xfId="1" applyFont="1" applyFill="1" applyBorder="1"/>
    <xf numFmtId="44" fontId="3" fillId="4" borderId="10" xfId="2" applyFont="1" applyFill="1" applyBorder="1"/>
    <xf numFmtId="165" fontId="3" fillId="4" borderId="7" xfId="1" applyNumberFormat="1" applyFont="1" applyFill="1" applyBorder="1"/>
    <xf numFmtId="0" fontId="5" fillId="0" borderId="17" xfId="0" applyFont="1" applyBorder="1"/>
    <xf numFmtId="44" fontId="3" fillId="4" borderId="7" xfId="0" applyNumberFormat="1" applyFont="1" applyFill="1" applyBorder="1"/>
    <xf numFmtId="0" fontId="0" fillId="4" borderId="1" xfId="0" applyFill="1" applyBorder="1"/>
    <xf numFmtId="0" fontId="3" fillId="0" borderId="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0" fillId="3" borderId="5" xfId="0" applyFill="1" applyBorder="1" applyAlignment="1">
      <alignment horizontal="center" wrapText="1"/>
    </xf>
    <xf numFmtId="0" fontId="0" fillId="3" borderId="6" xfId="0" applyFill="1" applyBorder="1" applyAlignment="1">
      <alignment horizontal="center" wrapText="1"/>
    </xf>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0" fillId="0" borderId="2" xfId="0"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wrapText="1"/>
    </xf>
    <xf numFmtId="0" fontId="0" fillId="3" borderId="4" xfId="0" applyFill="1" applyBorder="1" applyAlignment="1">
      <alignment horizont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left"/>
    </xf>
    <xf numFmtId="0" fontId="0" fillId="0" borderId="3" xfId="0" applyBorder="1" applyAlignment="1">
      <alignment horizontal="left"/>
    </xf>
    <xf numFmtId="0" fontId="3" fillId="0" borderId="15" xfId="0" applyFont="1" applyBorder="1" applyAlignment="1">
      <alignment horizontal="left"/>
    </xf>
    <xf numFmtId="0" fontId="3" fillId="0" borderId="16" xfId="0" applyFont="1" applyBorder="1"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dgewoodlocker.com/new/wp-content/uploads/2023/04/BEEF-CUT-SHEE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E18A5-E79E-4640-94B7-6DEF611BB193}">
  <dimension ref="A1:L26"/>
  <sheetViews>
    <sheetView tabSelected="1" workbookViewId="0">
      <selection activeCell="D8" sqref="D8"/>
    </sheetView>
  </sheetViews>
  <sheetFormatPr defaultColWidth="9.109375" defaultRowHeight="14.4" x14ac:dyDescent="0.3"/>
  <cols>
    <col min="1" max="1" width="9.109375" style="1"/>
    <col min="2" max="2" width="39.88671875" style="1" customWidth="1"/>
    <col min="3" max="3" width="13.6640625" style="1" customWidth="1"/>
    <col min="4" max="4" width="14.44140625" style="1" customWidth="1"/>
    <col min="5" max="5" width="70.88671875" style="1" customWidth="1"/>
    <col min="6" max="6" width="9.109375" style="1"/>
    <col min="7" max="7" width="9.33203125" style="1" customWidth="1"/>
    <col min="8" max="9" width="1.6640625" style="1" hidden="1" customWidth="1"/>
    <col min="10" max="10" width="9.109375" style="1" customWidth="1"/>
    <col min="11" max="11" width="9.109375" style="1"/>
    <col min="12" max="12" width="9.109375" style="1" hidden="1" customWidth="1"/>
    <col min="13" max="16384" width="9.109375" style="1"/>
  </cols>
  <sheetData>
    <row r="1" spans="1:12" ht="18" x14ac:dyDescent="0.35">
      <c r="A1" s="31" t="s">
        <v>23</v>
      </c>
      <c r="B1" s="32"/>
      <c r="C1" s="32"/>
      <c r="D1" s="32"/>
      <c r="E1" s="33"/>
    </row>
    <row r="2" spans="1:12" ht="15" customHeight="1" x14ac:dyDescent="0.3">
      <c r="A2" s="34" t="s">
        <v>18</v>
      </c>
      <c r="B2" s="34"/>
      <c r="C2" s="34"/>
      <c r="D2" s="34"/>
      <c r="E2" s="34"/>
      <c r="F2" s="6"/>
      <c r="G2" s="6"/>
      <c r="H2" s="6"/>
      <c r="I2" s="6"/>
    </row>
    <row r="3" spans="1:12" ht="37.5" customHeight="1" x14ac:dyDescent="0.3">
      <c r="A3" s="35"/>
      <c r="B3" s="35"/>
      <c r="C3" s="35"/>
      <c r="D3" s="35"/>
      <c r="E3" s="35"/>
      <c r="F3" s="6"/>
      <c r="G3" s="6"/>
      <c r="H3" s="6"/>
      <c r="I3" s="6"/>
      <c r="L3" s="1">
        <v>0.25</v>
      </c>
    </row>
    <row r="4" spans="1:12" ht="27.75" customHeight="1" x14ac:dyDescent="0.3">
      <c r="A4" s="42" t="s">
        <v>17</v>
      </c>
      <c r="B4" s="42"/>
      <c r="C4" s="42"/>
      <c r="D4" s="42"/>
      <c r="E4" s="42"/>
      <c r="F4" s="6"/>
      <c r="G4" s="6"/>
      <c r="H4" s="6"/>
      <c r="I4" s="6"/>
      <c r="L4" s="1">
        <v>0.5</v>
      </c>
    </row>
    <row r="5" spans="1:12" ht="27.75" customHeight="1" thickBot="1" x14ac:dyDescent="0.35">
      <c r="A5" s="23"/>
      <c r="B5" s="22"/>
      <c r="C5" s="23"/>
      <c r="D5" s="24"/>
      <c r="E5" s="5" t="s">
        <v>11</v>
      </c>
      <c r="F5" s="6"/>
      <c r="G5" s="6"/>
      <c r="H5" s="6"/>
      <c r="I5" s="6"/>
    </row>
    <row r="6" spans="1:12" ht="15" thickBot="1" x14ac:dyDescent="0.35">
      <c r="A6" s="7"/>
      <c r="B6" s="10" t="s">
        <v>32</v>
      </c>
      <c r="C6" s="15"/>
      <c r="D6" s="10"/>
      <c r="E6" s="1" t="s">
        <v>35</v>
      </c>
      <c r="L6" s="1">
        <v>0.75</v>
      </c>
    </row>
    <row r="7" spans="1:12" ht="45" customHeight="1" thickBot="1" x14ac:dyDescent="0.35">
      <c r="B7" s="16" t="s">
        <v>5</v>
      </c>
      <c r="C7" s="7"/>
      <c r="D7" s="25" cm="1">
        <f t="array" ref="D7">_xlfn.IFS(B6=L13,D6*0.6,B6=L14,D6,B6=L12,"")</f>
        <v>0</v>
      </c>
      <c r="E7" s="8" t="s">
        <v>34</v>
      </c>
      <c r="L7" s="1">
        <v>1</v>
      </c>
    </row>
    <row r="8" spans="1:12" ht="29.4" thickBot="1" x14ac:dyDescent="0.35">
      <c r="B8" s="1" t="s">
        <v>6</v>
      </c>
      <c r="C8" s="7"/>
      <c r="D8" s="10"/>
      <c r="E8" s="8" t="s">
        <v>21</v>
      </c>
      <c r="H8" s="1" t="s">
        <v>1</v>
      </c>
    </row>
    <row r="9" spans="1:12" ht="15" thickBot="1" x14ac:dyDescent="0.35">
      <c r="B9" s="1" t="s">
        <v>13</v>
      </c>
      <c r="D9" s="11">
        <f>D7*D8</f>
        <v>0</v>
      </c>
      <c r="E9" s="2" t="s">
        <v>14</v>
      </c>
    </row>
    <row r="10" spans="1:12" ht="15" hidden="1" thickBot="1" x14ac:dyDescent="0.35">
      <c r="B10" s="1" t="s">
        <v>15</v>
      </c>
      <c r="C10" s="7"/>
      <c r="D10" s="20">
        <v>0.3</v>
      </c>
      <c r="E10" s="8"/>
      <c r="H10" s="1" t="s">
        <v>2</v>
      </c>
      <c r="I10" s="1">
        <v>120</v>
      </c>
    </row>
    <row r="11" spans="1:12" hidden="1" x14ac:dyDescent="0.3">
      <c r="B11" s="1" t="s">
        <v>16</v>
      </c>
      <c r="D11" s="12">
        <f>D9*D10</f>
        <v>0</v>
      </c>
      <c r="E11" s="2"/>
    </row>
    <row r="12" spans="1:12" ht="24.75" customHeight="1" x14ac:dyDescent="0.3">
      <c r="B12" s="5" t="s">
        <v>10</v>
      </c>
      <c r="C12" s="5" t="s">
        <v>9</v>
      </c>
      <c r="D12" s="5" t="s">
        <v>7</v>
      </c>
      <c r="H12" s="1" t="s">
        <v>3</v>
      </c>
      <c r="I12" s="1">
        <v>135</v>
      </c>
      <c r="L12" s="1" t="s">
        <v>31</v>
      </c>
    </row>
    <row r="13" spans="1:12" ht="24.6" x14ac:dyDescent="0.3">
      <c r="B13" s="1" t="s">
        <v>0</v>
      </c>
      <c r="C13" s="18" t="s">
        <v>37</v>
      </c>
      <c r="D13" s="13">
        <f>D9*0.16</f>
        <v>0</v>
      </c>
      <c r="H13" s="1" t="s">
        <v>4</v>
      </c>
      <c r="I13" s="1">
        <v>160</v>
      </c>
      <c r="L13" s="1" t="s">
        <v>33</v>
      </c>
    </row>
    <row r="14" spans="1:12" ht="28.8" x14ac:dyDescent="0.3">
      <c r="B14" s="1" t="s">
        <v>22</v>
      </c>
      <c r="C14" s="4" t="s">
        <v>38</v>
      </c>
      <c r="D14" s="14">
        <f>D9*0.05</f>
        <v>0</v>
      </c>
      <c r="L14" s="1" t="s">
        <v>32</v>
      </c>
    </row>
    <row r="15" spans="1:12" ht="28.8" x14ac:dyDescent="0.3">
      <c r="B15" s="2" t="s">
        <v>8</v>
      </c>
      <c r="C15" s="3">
        <v>1.07</v>
      </c>
      <c r="D15" s="30">
        <f>D9*C15</f>
        <v>0</v>
      </c>
    </row>
    <row r="16" spans="1:12" ht="28.8" x14ac:dyDescent="0.3">
      <c r="B16" s="2" t="s">
        <v>12</v>
      </c>
      <c r="C16" s="3">
        <v>7.0000000000000007E-2</v>
      </c>
      <c r="D16" s="14" cm="1">
        <f t="array" ref="D16">IFERROR(_xlfn.IFS(D8=0.25,(D9*C16),D8=0.75,(D9/3*C16)),0)</f>
        <v>0</v>
      </c>
    </row>
    <row r="17" spans="1:5" ht="28.8" x14ac:dyDescent="0.3">
      <c r="B17" s="2" t="s">
        <v>20</v>
      </c>
      <c r="C17" s="3">
        <v>0.39</v>
      </c>
      <c r="D17" s="14">
        <f>D11*C17</f>
        <v>0</v>
      </c>
    </row>
    <row r="18" spans="1:5" ht="15" thickBot="1" x14ac:dyDescent="0.35">
      <c r="B18" s="9"/>
      <c r="C18" s="9"/>
      <c r="D18" s="9"/>
    </row>
    <row r="19" spans="1:5" ht="18.600000000000001" thickBot="1" x14ac:dyDescent="0.4">
      <c r="A19" s="7"/>
      <c r="B19" s="17" t="s">
        <v>19</v>
      </c>
      <c r="C19" s="28"/>
      <c r="D19" s="29">
        <f>SUM(D13:D17)</f>
        <v>0</v>
      </c>
      <c r="E19" s="15"/>
    </row>
    <row r="20" spans="1:5" ht="18.600000000000001" thickBot="1" x14ac:dyDescent="0.4">
      <c r="A20" s="7"/>
      <c r="B20" s="48" t="s">
        <v>36</v>
      </c>
      <c r="C20" s="49"/>
      <c r="D20" s="27">
        <f>D15*0.58</f>
        <v>0</v>
      </c>
      <c r="E20" s="43" t="s">
        <v>30</v>
      </c>
    </row>
    <row r="21" spans="1:5" ht="18" x14ac:dyDescent="0.35">
      <c r="A21" s="7"/>
      <c r="B21" s="46" t="s">
        <v>29</v>
      </c>
      <c r="C21" s="47"/>
      <c r="D21" s="26" t="e">
        <f>D19/D9</f>
        <v>#DIV/0!</v>
      </c>
      <c r="E21" s="44"/>
    </row>
    <row r="22" spans="1:5" ht="18" x14ac:dyDescent="0.35">
      <c r="B22" s="46" t="s">
        <v>26</v>
      </c>
      <c r="C22" s="47"/>
      <c r="D22" s="21" t="e">
        <f>D19/D20</f>
        <v>#DIV/0!</v>
      </c>
      <c r="E22" s="45"/>
    </row>
    <row r="23" spans="1:5" ht="55.5" customHeight="1" x14ac:dyDescent="0.35">
      <c r="B23" s="36" t="s">
        <v>28</v>
      </c>
      <c r="C23" s="37"/>
      <c r="D23" s="37"/>
      <c r="E23" s="38"/>
    </row>
    <row r="24" spans="1:5" ht="56.25" customHeight="1" x14ac:dyDescent="0.3">
      <c r="B24" s="39" t="s">
        <v>27</v>
      </c>
      <c r="C24" s="40"/>
      <c r="D24" s="40"/>
      <c r="E24" s="41"/>
    </row>
    <row r="26" spans="1:5" x14ac:dyDescent="0.3">
      <c r="B26" s="1" t="s">
        <v>25</v>
      </c>
      <c r="C26" s="19" t="s">
        <v>24</v>
      </c>
    </row>
  </sheetData>
  <sheetProtection sheet="1" objects="1" scenarios="1"/>
  <mergeCells count="9">
    <mergeCell ref="A1:E1"/>
    <mergeCell ref="A2:E3"/>
    <mergeCell ref="B23:E23"/>
    <mergeCell ref="B24:E24"/>
    <mergeCell ref="A4:E4"/>
    <mergeCell ref="E20:E22"/>
    <mergeCell ref="B21:C21"/>
    <mergeCell ref="B22:C22"/>
    <mergeCell ref="B20:C20"/>
  </mergeCells>
  <dataValidations count="2">
    <dataValidation type="list" allowBlank="1" showInputMessage="1" showErrorMessage="1" sqref="D8" xr:uid="{2E1C2C46-E5BD-4546-A2E9-4D7368C81751}">
      <formula1>$L$3:$L$7</formula1>
    </dataValidation>
    <dataValidation type="list" allowBlank="1" showInputMessage="1" showErrorMessage="1" sqref="B6" xr:uid="{A3DAF3A9-5769-4CF7-A16B-626DBAC7397E}">
      <formula1>$L$12:$L$14</formula1>
    </dataValidation>
  </dataValidations>
  <hyperlinks>
    <hyperlink ref="C26" r:id="rId1" xr:uid="{4531DC1F-D618-43E0-8D6E-B6EE077D6D8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Kerns</dc:creator>
  <cp:lastModifiedBy>Breanna Ingles</cp:lastModifiedBy>
  <dcterms:created xsi:type="dcterms:W3CDTF">2025-01-21T17:31:10Z</dcterms:created>
  <dcterms:modified xsi:type="dcterms:W3CDTF">2025-05-14T18:51:16Z</dcterms:modified>
</cp:coreProperties>
</file>